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6e837b52f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ponsibility register" sheetId="1" r:id="Rc0966e4969bb4ee5"/>
    <x:sheet xmlns:r="http://schemas.openxmlformats.org/officeDocument/2006/relationships" name="Use and sources" sheetId="2" r:id="Rc0b1d519c09940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93247"/>
      <x:name val="Arial"/>
    </x:font>
    <x:font>
      <x:b/>
      <x:sz val="16"/>
      <x:color rgb="FF193247"/>
      <x:name val="Arial"/>
    </x:font>
    <x:font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634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200" fontId="0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9C0006"/>
      </x:font>
      <x:fill>
        <x:patternFill patternType="solid">
          <x:bgColor rgb="FFFCE4E4"/>
        </x:patternFill>
      </x:fill>
    </x:dxf>
    <x:dxf>
      <x:font>
        <x:color rgb="FF9C0006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4584b6c384546" /><Relationship Type="http://schemas.openxmlformats.org/officeDocument/2006/relationships/theme" Target="/xl/theme/theme1.xml" Id="Rcada4d321f1a4478" /><Relationship Type="http://schemas.openxmlformats.org/officeDocument/2006/relationships/sharedStrings" Target="/xl/sharedStrings.xml" Id="Re6548c8580bd46bc" /><Relationship Type="http://schemas.openxmlformats.org/officeDocument/2006/relationships/worksheet" Target="/xl/worksheets/sheet1.xml" Id="Rc0966e4969bb4ee5" /><Relationship Type="http://schemas.openxmlformats.org/officeDocument/2006/relationships/worksheet" Target="/xl/worksheets/sheet2.xml" Id="Rc0b1d519c09940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6" hidden="0" customWidth="1"/>
    <x:col min="2" max="2" width="34" hidden="0" customWidth="1"/>
    <x:col min="3" max="3" width="29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  <x:col min="8" max="8" width="30" hidden="0" customWidth="1"/>
    <x:col min="9" max="9" width="15" hidden="0" customWidth="1"/>
    <x:col min="10" max="10" width="24" hidden="0" customWidth="1"/>
    <x:col min="11" max="11" width="15" hidden="0" customWidth="1"/>
    <x:col min="12" max="12" width="34" hidden="0" customWidth="1"/>
  </x:cols>
  <x:sheetData>
    <x:row r="1">
      <x:c r="A1" s="7"/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</x:row>
    <x:row r="2">
      <x:c r="A2" s="11" t="str">
        <x:v>QTA responsibility register / 质量协议责任台账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>
      <x:c r="A3" s="7" t="str">
        <x:v>Editable coordination aid. Not an agreement, approval or compliance determination. / 可编辑协调工具，非协议、批准或合规判定。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>
      <x:c r="A4" s="7"/>
      <x:c r="B4" s="7"/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>
      <x:c r="A5" s="7"/>
      <x:c r="B5" s="7" t="str">
        <x:v>Topics / 主题</x:v>
      </x:c>
      <x:c r="C5" s="7" t="n">
        <x:v>16</x:v>
      </x:c>
      <x:c r="D5" s="7"/>
      <x:c r="E5" s="7"/>
      <x:c r="F5" s="7"/>
      <x:c r="G5" s="7"/>
      <x:c r="H5" s="7"/>
      <x:c r="I5" s="7"/>
      <x:c r="J5" s="7"/>
      <x:c r="K5" s="7"/>
      <x:c r="L5" s="7"/>
    </x:row>
    <x:row r="6">
      <x:c r="A6" s="7"/>
      <x:c r="B6" s="7" t="str">
        <x:v>Recorded / 关闭记录齐全</x:v>
      </x:c>
      <x:c r="C6" s="7" t="n">
        <x:f>COUNTIFS(L11:L26,"Recorded / 已记录")</x:f>
        <x:v>0</x:v>
      </x:c>
      <x:c r="D6" s="7"/>
      <x:c r="E6" s="7"/>
      <x:c r="F6" s="7"/>
      <x:c r="G6" s="7"/>
      <x:c r="H6" s="7"/>
      <x:c r="I6" s="7"/>
      <x:c r="J6" s="7"/>
      <x:c r="K6" s="7"/>
      <x:c r="L6" s="7"/>
    </x:row>
    <x:row r="7">
      <x:c r="A7" s="7"/>
      <x:c r="B7" s="7" t="str">
        <x:v>Missing closure records / 缺关闭记录</x:v>
      </x:c>
      <x:c r="C7" s="7" t="n">
        <x:f>COUNTIFS(L11:L26,"Closure details missing / 缺关闭记录")</x:f>
        <x:v>0</x:v>
      </x:c>
      <x:c r="D7" s="7"/>
      <x:c r="E7" s="7"/>
      <x:c r="F7" s="7"/>
      <x:c r="G7" s="7"/>
      <x:c r="H7" s="7"/>
      <x:c r="I7" s="7"/>
      <x:c r="J7" s="7"/>
      <x:c r="K7" s="7"/>
      <x:c r="L7" s="7"/>
    </x:row>
    <x:row r="8">
      <x:c r="A8" s="7"/>
      <x:c r="B8" s="7"/>
      <x:c r="C8" s="7"/>
      <x:c r="D8" s="7"/>
      <x:c r="E8" s="7"/>
      <x:c r="F8" s="7"/>
      <x:c r="G8" s="7"/>
      <x:c r="H8" s="7"/>
      <x:c r="I8" s="7"/>
      <x:c r="J8" s="7"/>
      <x:c r="K8" s="7"/>
      <x:c r="L8" s="7"/>
    </x:row>
    <x:row r="9">
      <x:c r="A9" s="7" t="str">
        <x:v>Amber cells are editable. Keep project records in approved systems; enter non-confidential references only. / 浅黄色可编辑，仅填非保密索引。</x:v>
      </x:c>
      <x:c r="B9" s="7"/>
      <x:c r="C9" s="7"/>
      <x:c r="D9" s="7"/>
      <x:c r="E9" s="7"/>
      <x:c r="F9" s="7"/>
      <x:c r="G9" s="7"/>
      <x:c r="H9" s="7"/>
      <x:c r="I9" s="7"/>
      <x:c r="J9" s="7"/>
      <x:c r="K9" s="7"/>
      <x:c r="L9" s="7"/>
    </x:row>
    <x:row r="10" ht="42" customHeight="1">
      <x:c r="A10" s="13" t="str">
        <x:v>ID</x:v>
      </x:c>
      <x:c r="B10" s="13" t="str">
        <x:v>Topic / 主题</x:v>
      </x:c>
      <x:c r="C10" s="13" t="str">
        <x:v>Accountable owner / 责任人</x:v>
      </x:c>
      <x:c r="D10" s="13" t="str">
        <x:v>Performer / 执行方</x:v>
      </x:c>
      <x:c r="E10" s="13" t="str">
        <x:v>Reviewer / 审核方</x:v>
      </x:c>
      <x:c r="F10" s="13" t="str">
        <x:v>Approver / 批准方</x:v>
      </x:c>
      <x:c r="G10" s="13" t="str">
        <x:v>Notify who and when / 通知对象及时限</x:v>
      </x:c>
      <x:c r="H10" s="13" t="str">
        <x:v>Evidence reference / 证据索引</x:v>
      </x:c>
      <x:c r="I10" s="13" t="str">
        <x:v>Due date / 截止日</x:v>
      </x:c>
      <x:c r="J10" s="13" t="str">
        <x:v>Status / 状态</x:v>
      </x:c>
      <x:c r="K10" s="13" t="str">
        <x:v>Closed date / 关闭日</x:v>
      </x:c>
      <x:c r="L10" s="13" t="str">
        <x:v>Record check / 记录检查</x:v>
      </x:c>
    </x:row>
    <x:row r="11" ht="62" customHeight="1">
      <x:c r="A11" s="8" t="n">
        <x:v>1</x:v>
      </x:c>
      <x:c r="B11" s="8" t="str">
        <x:v>Scope and governance
范围与治理</x:v>
      </x:c>
      <x:c r="C11" s="9"/>
      <x:c r="D11" s="9"/>
      <x:c r="E11" s="9"/>
      <x:c r="F11" s="9"/>
      <x:c r="G11" s="9"/>
      <x:c r="H11" s="9"/>
      <x:c r="I11" s="10"/>
      <x:c r="J11" s="9" t="str">
        <x:v>Open / 未结</x:v>
      </x:c>
      <x:c r="K11" s="10"/>
      <x:c r="L11" s="8" t="str">
        <x:f>IF(J11="Closed / 已关闭",IF(AND(C11&lt;&gt;"",D11&lt;&gt;"",E11&lt;&gt;"",F11&lt;&gt;"",G11&lt;&gt;"",H11&lt;&gt;"",ISNUMBER(K11)),"Recorded / 已记录","Closure details missing / 缺关闭记录"),IF(J11="Not applicable / 不适用","Confirm rationale / 确认适用理由",IF(AND(ISNUMBER(I11),I11&lt;TODAY()),"Overdue / 逾期","Open / 未结")))</x:f>
        <x:v>Open / 未结</x:v>
      </x:c>
    </x:row>
    <x:row r="12" ht="62" customHeight="1">
      <x:c r="A12" s="8" t="n">
        <x:v>2</x:v>
      </x:c>
      <x:c r="B12" s="8" t="str">
        <x:v>Regulatory and dossier control
注册监管与申报资料控制</x:v>
      </x:c>
      <x:c r="C12" s="9"/>
      <x:c r="D12" s="9"/>
      <x:c r="E12" s="9"/>
      <x:c r="F12" s="9"/>
      <x:c r="G12" s="9"/>
      <x:c r="H12" s="9"/>
      <x:c r="I12" s="10"/>
      <x:c r="J12" s="9" t="str">
        <x:v>Open / 未结</x:v>
      </x:c>
      <x:c r="K12" s="10"/>
      <x:c r="L12" s="8" t="str">
        <x:f>IF(J12="Closed / 已关闭",IF(AND(C12&lt;&gt;"",D12&lt;&gt;"",E12&lt;&gt;"",F12&lt;&gt;"",G12&lt;&gt;"",H12&lt;&gt;"",ISNUMBER(K12)),"Recorded / 已记录","Closure details missing / 缺关闭记录"),IF(J12="Not applicable / 不适用","Confirm rationale / 确认适用理由",IF(AND(ISNUMBER(I12),I12&lt;TODAY()),"Overdue / 逾期","Open / 未结")))</x:f>
        <x:v>Open / 未结</x:v>
      </x:c>
    </x:row>
    <x:row r="13" ht="62" customHeight="1">
      <x:c r="A13" s="8" t="n">
        <x:v>3</x:v>
      </x:c>
      <x:c r="B13" s="8" t="str">
        <x:v>Technical transfer and training
技术转移与培训</x:v>
      </x:c>
      <x:c r="C13" s="9"/>
      <x:c r="D13" s="9"/>
      <x:c r="E13" s="9"/>
      <x:c r="F13" s="9"/>
      <x:c r="G13" s="9"/>
      <x:c r="H13" s="9"/>
      <x:c r="I13" s="10"/>
      <x:c r="J13" s="9" t="str">
        <x:v>Open / 未结</x:v>
      </x:c>
      <x:c r="K13" s="10"/>
      <x:c r="L13" s="8" t="str">
        <x:f>IF(J13="Closed / 已关闭",IF(AND(C13&lt;&gt;"",D13&lt;&gt;"",E13&lt;&gt;"",F13&lt;&gt;"",G13&lt;&gt;"",H13&lt;&gt;"",ISNUMBER(K13)),"Recorded / 已记录","Closure details missing / 缺关闭记录"),IF(J13="Not applicable / 不适用","Confirm rationale / 确认适用理由",IF(AND(ISNUMBER(I13),I13&lt;TODAY()),"Overdue / 逾期","Open / 未结")))</x:f>
        <x:v>Open / 未结</x:v>
      </x:c>
    </x:row>
    <x:row r="14" ht="62" customHeight="1">
      <x:c r="A14" s="8" t="n">
        <x:v>4</x:v>
      </x:c>
      <x:c r="B14" s="8" t="str">
        <x:v>Change control
变更控制</x:v>
      </x:c>
      <x:c r="C14" s="9"/>
      <x:c r="D14" s="9"/>
      <x:c r="E14" s="9"/>
      <x:c r="F14" s="9"/>
      <x:c r="G14" s="9"/>
      <x:c r="H14" s="9"/>
      <x:c r="I14" s="10"/>
      <x:c r="J14" s="9" t="str">
        <x:v>Open / 未结</x:v>
      </x:c>
      <x:c r="K14" s="10"/>
      <x:c r="L14" s="8" t="str">
        <x:f>IF(J14="Closed / 已关闭",IF(AND(C14&lt;&gt;"",D14&lt;&gt;"",E14&lt;&gt;"",F14&lt;&gt;"",G14&lt;&gt;"",H14&lt;&gt;"",ISNUMBER(K14)),"Recorded / 已记录","Closure details missing / 缺关闭记录"),IF(J14="Not applicable / 不适用","Confirm rationale / 确认适用理由",IF(AND(ISNUMBER(I14),I14&lt;TODAY()),"Overdue / 逾期","Open / 未结")))</x:f>
        <x:v>Open / 未结</x:v>
      </x:c>
    </x:row>
    <x:row r="15" ht="62" customHeight="1">
      <x:c r="A15" s="8" t="n">
        <x:v>5</x:v>
      </x:c>
      <x:c r="B15" s="8" t="str">
        <x:v>Suppliers and materials
供应商与物料</x:v>
      </x:c>
      <x:c r="C15" s="9"/>
      <x:c r="D15" s="9"/>
      <x:c r="E15" s="9"/>
      <x:c r="F15" s="9"/>
      <x:c r="G15" s="9"/>
      <x:c r="H15" s="9"/>
      <x:c r="I15" s="10"/>
      <x:c r="J15" s="9" t="str">
        <x:v>Open / 未结</x:v>
      </x:c>
      <x:c r="K15" s="10"/>
      <x:c r="L15" s="8" t="str">
        <x:f>IF(J15="Closed / 已关闭",IF(AND(C15&lt;&gt;"",D15&lt;&gt;"",E15&lt;&gt;"",F15&lt;&gt;"",G15&lt;&gt;"",H15&lt;&gt;"",ISNUMBER(K15)),"Recorded / 已记录","Closure details missing / 缺关闭记录"),IF(J15="Not applicable / 不适用","Confirm rationale / 确认适用理由",IF(AND(ISNUMBER(I15),I15&lt;TODAY()),"Overdue / 逾期","Open / 未结")))</x:f>
        <x:v>Open / 未结</x:v>
      </x:c>
    </x:row>
    <x:row r="16" ht="62" customHeight="1">
      <x:c r="A16" s="8" t="n">
        <x:v>6</x:v>
      </x:c>
      <x:c r="B16" s="8" t="str">
        <x:v>Manufacturing and sterility assurance
生产与无菌保证</x:v>
      </x:c>
      <x:c r="C16" s="9"/>
      <x:c r="D16" s="9"/>
      <x:c r="E16" s="9"/>
      <x:c r="F16" s="9"/>
      <x:c r="G16" s="9"/>
      <x:c r="H16" s="9"/>
      <x:c r="I16" s="10"/>
      <x:c r="J16" s="9" t="str">
        <x:v>Open / 未结</x:v>
      </x:c>
      <x:c r="K16" s="10"/>
      <x:c r="L16" s="8" t="str">
        <x:f>IF(J16="Closed / 已关闭",IF(AND(C16&lt;&gt;"",D16&lt;&gt;"",E16&lt;&gt;"",F16&lt;&gt;"",G16&lt;&gt;"",H16&lt;&gt;"",ISNUMBER(K16)),"Recorded / 已记录","Closure details missing / 缺关闭记录"),IF(J16="Not applicable / 不适用","Confirm rationale / 确认适用理由",IF(AND(ISNUMBER(I16),I16&lt;TODAY()),"Overdue / 逾期","Open / 未结")))</x:f>
        <x:v>Open / 未结</x:v>
      </x:c>
    </x:row>
    <x:row r="17" ht="62" customHeight="1">
      <x:c r="A17" s="8" t="n">
        <x:v>7</x:v>
      </x:c>
      <x:c r="B17" s="8" t="str">
        <x:v>Testing and analytical methods
检验与分析方法</x:v>
      </x:c>
      <x:c r="C17" s="9"/>
      <x:c r="D17" s="9"/>
      <x:c r="E17" s="9"/>
      <x:c r="F17" s="9"/>
      <x:c r="G17" s="9"/>
      <x:c r="H17" s="9"/>
      <x:c r="I17" s="10"/>
      <x:c r="J17" s="9" t="str">
        <x:v>Open / 未结</x:v>
      </x:c>
      <x:c r="K17" s="10"/>
      <x:c r="L17" s="8" t="str">
        <x:f>IF(J17="Closed / 已关闭",IF(AND(C17&lt;&gt;"",D17&lt;&gt;"",E17&lt;&gt;"",F17&lt;&gt;"",G17&lt;&gt;"",H17&lt;&gt;"",ISNUMBER(K17)),"Recorded / 已记录","Closure details missing / 缺关闭记录"),IF(J17="Not applicable / 不适用","Confirm rationale / 确认适用理由",IF(AND(ISNUMBER(I17),I17&lt;TODAY()),"Overdue / 逾期","Open / 未结")))</x:f>
        <x:v>Open / 未结</x:v>
      </x:c>
    </x:row>
    <x:row r="18" ht="62" customHeight="1">
      <x:c r="A18" s="8" t="n">
        <x:v>8</x:v>
      </x:c>
      <x:c r="B18" s="8" t="str">
        <x:v>Qualification and validation
确认与验证</x:v>
      </x:c>
      <x:c r="C18" s="9"/>
      <x:c r="D18" s="9"/>
      <x:c r="E18" s="9"/>
      <x:c r="F18" s="9"/>
      <x:c r="G18" s="9"/>
      <x:c r="H18" s="9"/>
      <x:c r="I18" s="10"/>
      <x:c r="J18" s="9" t="str">
        <x:v>Open / 未结</x:v>
      </x:c>
      <x:c r="K18" s="10"/>
      <x:c r="L18" s="8" t="str">
        <x:f>IF(J18="Closed / 已关闭",IF(AND(C18&lt;&gt;"",D18&lt;&gt;"",E18&lt;&gt;"",F18&lt;&gt;"",G18&lt;&gt;"",H18&lt;&gt;"",ISNUMBER(K18)),"Recorded / 已记录","Closure details missing / 缺关闭记录"),IF(J18="Not applicable / 不适用","Confirm rationale / 确认适用理由",IF(AND(ISNUMBER(I18),I18&lt;TODAY()),"Overdue / 逾期","Open / 未结")))</x:f>
        <x:v>Open / 未结</x:v>
      </x:c>
    </x:row>
    <x:row r="19" ht="62" customHeight="1">
      <x:c r="A19" s="8" t="n">
        <x:v>9</x:v>
      </x:c>
      <x:c r="B19" s="8" t="str">
        <x:v>Deviations, OOS/OOT and CAPA
偏差、OOS/OOT与CAPA</x:v>
      </x:c>
      <x:c r="C19" s="9"/>
      <x:c r="D19" s="9"/>
      <x:c r="E19" s="9"/>
      <x:c r="F19" s="9"/>
      <x:c r="G19" s="9"/>
      <x:c r="H19" s="9"/>
      <x:c r="I19" s="10"/>
      <x:c r="J19" s="9" t="str">
        <x:v>Open / 未结</x:v>
      </x:c>
      <x:c r="K19" s="10"/>
      <x:c r="L19" s="8" t="str">
        <x:f>IF(J19="Closed / 已关闭",IF(AND(C19&lt;&gt;"",D19&lt;&gt;"",E19&lt;&gt;"",F19&lt;&gt;"",G19&lt;&gt;"",H19&lt;&gt;"",ISNUMBER(K19)),"Recorded / 已记录","Closure details missing / 缺关闭记录"),IF(J19="Not applicable / 不适用","Confirm rationale / 确认适用理由",IF(AND(ISNUMBER(I19),I19&lt;TODAY()),"Overdue / 逾期","Open / 未结")))</x:f>
        <x:v>Open / 未结</x:v>
      </x:c>
    </x:row>
    <x:row r="20" ht="62" customHeight="1">
      <x:c r="A20" s="8" t="n">
        <x:v>10</x:v>
      </x:c>
      <x:c r="B20" s="8" t="str">
        <x:v>Batch review and disposition
批审核与处置</x:v>
      </x:c>
      <x:c r="C20" s="9"/>
      <x:c r="D20" s="9"/>
      <x:c r="E20" s="9"/>
      <x:c r="F20" s="9"/>
      <x:c r="G20" s="9"/>
      <x:c r="H20" s="9"/>
      <x:c r="I20" s="10"/>
      <x:c r="J20" s="9" t="str">
        <x:v>Open / 未结</x:v>
      </x:c>
      <x:c r="K20" s="10"/>
      <x:c r="L20" s="8" t="str">
        <x:f>IF(J20="Closed / 已关闭",IF(AND(C20&lt;&gt;"",D20&lt;&gt;"",E20&lt;&gt;"",F20&lt;&gt;"",G20&lt;&gt;"",H20&lt;&gt;"",ISNUMBER(K20)),"Recorded / 已记录","Closure details missing / 缺关闭记录"),IF(J20="Not applicable / 不适用","Confirm rationale / 确认适用理由",IF(AND(ISNUMBER(I20),I20&lt;TODAY()),"Overdue / 逾期","Open / 未结")))</x:f>
        <x:v>Open / 未结</x:v>
      </x:c>
    </x:row>
    <x:row r="21" ht="62" customHeight="1">
      <x:c r="A21" s="8" t="n">
        <x:v>11</x:v>
      </x:c>
      <x:c r="B21" s="8" t="str">
        <x:v>Records, data and access
记录、数据与访问</x:v>
      </x:c>
      <x:c r="C21" s="9"/>
      <x:c r="D21" s="9"/>
      <x:c r="E21" s="9"/>
      <x:c r="F21" s="9"/>
      <x:c r="G21" s="9"/>
      <x:c r="H21" s="9"/>
      <x:c r="I21" s="10"/>
      <x:c r="J21" s="9" t="str">
        <x:v>Open / 未结</x:v>
      </x:c>
      <x:c r="K21" s="10"/>
      <x:c r="L21" s="8" t="str">
        <x:f>IF(J21="Closed / 已关闭",IF(AND(C21&lt;&gt;"",D21&lt;&gt;"",E21&lt;&gt;"",F21&lt;&gt;"",G21&lt;&gt;"",H21&lt;&gt;"",ISNUMBER(K21)),"Recorded / 已记录","Closure details missing / 缺关闭记录"),IF(J21="Not applicable / 不适用","Confirm rationale / 确认适用理由",IF(AND(ISNUMBER(I21),I21&lt;TODAY()),"Overdue / 逾期","Open / 未结")))</x:f>
        <x:v>Open / 未结</x:v>
      </x:c>
    </x:row>
    <x:row r="22" ht="62" customHeight="1">
      <x:c r="A22" s="8" t="n">
        <x:v>12</x:v>
      </x:c>
      <x:c r="B22" s="8" t="str">
        <x:v>Stability and retained samples
稳定性与留样</x:v>
      </x:c>
      <x:c r="C22" s="9"/>
      <x:c r="D22" s="9"/>
      <x:c r="E22" s="9"/>
      <x:c r="F22" s="9"/>
      <x:c r="G22" s="9"/>
      <x:c r="H22" s="9"/>
      <x:c r="I22" s="10"/>
      <x:c r="J22" s="9" t="str">
        <x:v>Open / 未结</x:v>
      </x:c>
      <x:c r="K22" s="10"/>
      <x:c r="L22" s="8" t="str">
        <x:f>IF(J22="Closed / 已关闭",IF(AND(C22&lt;&gt;"",D22&lt;&gt;"",E22&lt;&gt;"",F22&lt;&gt;"",G22&lt;&gt;"",H22&lt;&gt;"",ISNUMBER(K22)),"Recorded / 已记录","Closure details missing / 缺关闭记录"),IF(J22="Not applicable / 不适用","Confirm rationale / 确认适用理由",IF(AND(ISNUMBER(I22),I22&lt;TODAY()),"Overdue / 逾期","Open / 未结")))</x:f>
        <x:v>Open / 未结</x:v>
      </x:c>
    </x:row>
    <x:row r="23" ht="62" customHeight="1">
      <x:c r="A23" s="8" t="n">
        <x:v>13</x:v>
      </x:c>
      <x:c r="B23" s="8" t="str">
        <x:v>Complaints, recalls and safety
投诉、召回与安全</x:v>
      </x:c>
      <x:c r="C23" s="9"/>
      <x:c r="D23" s="9"/>
      <x:c r="E23" s="9"/>
      <x:c r="F23" s="9"/>
      <x:c r="G23" s="9"/>
      <x:c r="H23" s="9"/>
      <x:c r="I23" s="10"/>
      <x:c r="J23" s="9" t="str">
        <x:v>Open / 未结</x:v>
      </x:c>
      <x:c r="K23" s="10"/>
      <x:c r="L23" s="8" t="str">
        <x:f>IF(J23="Closed / 已关闭",IF(AND(C23&lt;&gt;"",D23&lt;&gt;"",E23&lt;&gt;"",F23&lt;&gt;"",G23&lt;&gt;"",H23&lt;&gt;"",ISNUMBER(K23)),"Recorded / 已记录","Closure details missing / 缺关闭记录"),IF(J23="Not applicable / 不适用","Confirm rationale / 确认适用理由",IF(AND(ISNUMBER(I23),I23&lt;TODAY()),"Overdue / 逾期","Open / 未结")))</x:f>
        <x:v>Open / 未结</x:v>
      </x:c>
    </x:row>
    <x:row r="24" ht="62" customHeight="1">
      <x:c r="A24" s="8" t="n">
        <x:v>14</x:v>
      </x:c>
      <x:c r="B24" s="8" t="str">
        <x:v>Audits and inspections
审计与检查</x:v>
      </x:c>
      <x:c r="C24" s="9"/>
      <x:c r="D24" s="9"/>
      <x:c r="E24" s="9"/>
      <x:c r="F24" s="9"/>
      <x:c r="G24" s="9"/>
      <x:c r="H24" s="9"/>
      <x:c r="I24" s="10"/>
      <x:c r="J24" s="9" t="str">
        <x:v>Open / 未结</x:v>
      </x:c>
      <x:c r="K24" s="10"/>
      <x:c r="L24" s="8" t="str">
        <x:f>IF(J24="Closed / 已关闭",IF(AND(C24&lt;&gt;"",D24&lt;&gt;"",E24&lt;&gt;"",F24&lt;&gt;"",G24&lt;&gt;"",H24&lt;&gt;"",ISNUMBER(K24)),"Recorded / 已记录","Closure details missing / 缺关闭记录"),IF(J24="Not applicable / 不适用","Confirm rationale / 确认适用理由",IF(AND(ISNUMBER(I24),I24&lt;TODAY()),"Overdue / 逾期","Open / 未结")))</x:f>
        <x:v>Open / 未结</x:v>
      </x:c>
    </x:row>
    <x:row r="25" ht="62" customHeight="1">
      <x:c r="A25" s="8" t="n">
        <x:v>15</x:v>
      </x:c>
      <x:c r="B25" s="8" t="str">
        <x:v>Subcontracting and continuity
分包与连续性</x:v>
      </x:c>
      <x:c r="C25" s="9"/>
      <x:c r="D25" s="9"/>
      <x:c r="E25" s="9"/>
      <x:c r="F25" s="9"/>
      <x:c r="G25" s="9"/>
      <x:c r="H25" s="9"/>
      <x:c r="I25" s="10"/>
      <x:c r="J25" s="9" t="str">
        <x:v>Open / 未结</x:v>
      </x:c>
      <x:c r="K25" s="10"/>
      <x:c r="L25" s="8" t="str">
        <x:f>IF(J25="Closed / 已关闭",IF(AND(C25&lt;&gt;"",D25&lt;&gt;"",E25&lt;&gt;"",F25&lt;&gt;"",G25&lt;&gt;"",H25&lt;&gt;"",ISNUMBER(K25)),"Recorded / 已记录","Closure details missing / 缺关闭记录"),IF(J25="Not applicable / 不适用","Confirm rationale / 确认适用理由",IF(AND(ISNUMBER(I25),I25&lt;TODAY()),"Overdue / 逾期","Open / 未结")))</x:f>
        <x:v>Open / 未结</x:v>
      </x:c>
    </x:row>
    <x:row r="26" ht="62" customHeight="1">
      <x:c r="A26" s="8" t="n">
        <x:v>16</x:v>
      </x:c>
      <x:c r="B26" s="8" t="str">
        <x:v>Review and improvement
复核与改进</x:v>
      </x:c>
      <x:c r="C26" s="9"/>
      <x:c r="D26" s="9"/>
      <x:c r="E26" s="9"/>
      <x:c r="F26" s="9"/>
      <x:c r="G26" s="9"/>
      <x:c r="H26" s="9"/>
      <x:c r="I26" s="10"/>
      <x:c r="J26" s="9" t="str">
        <x:v>Open / 未结</x:v>
      </x:c>
      <x:c r="K26" s="10"/>
      <x:c r="L26" s="8" t="str">
        <x:f>IF(J26="Closed / 已关闭",IF(AND(C26&lt;&gt;"",D26&lt;&gt;"",E26&lt;&gt;"",F26&lt;&gt;"",G26&lt;&gt;"",H26&lt;&gt;"",ISNUMBER(K26)),"Recorded / 已记录","Closure details missing / 缺关闭记录"),IF(J26="Not applicable / 不适用","Confirm rationale / 确认适用理由",IF(AND(ISNUMBER(I26),I26&lt;TODAY()),"Overdue / 逾期","Open / 未结")))</x:f>
        <x:v>Open / 未结</x:v>
      </x:c>
    </x:row>
  </x:sheetData>
  <x:conditionalFormatting sqref="L11:L26">
    <x:cfRule type="containsText" dxfId="0" priority="1" operator="containsText" text="missing"/>
    <x:cfRule type="containsText" dxfId="1" priority="2" operator="containsText" text="Overdue"/>
  </x:conditionalFormatting>
  <x:dataValidations count="1">
    <x:dataValidation type="list" sqref="J11:J26">
      <x:formula1>"Open / 未结,In progress / 进行中,Closed / 已关闭,Not applicable / 不适用"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05" hidden="0" customWidth="1"/>
  </x:cols>
  <x:sheetData>
    <x:row r="2" ht="48" customHeight="1">
      <x:c r="A2" s="15" t="str">
        <x:v>Use and sources / 使用与来源</x:v>
      </x:c>
      <x:c r="B2" s="8" t="str"/>
    </x:row>
    <x:row r="3" ht="48" customHeight="1">
      <x:c r="A3" s="8" t="str">
        <x:v>Prepared / 编制日期</x:v>
      </x:c>
      <x:c r="B3" s="14" t="d">
        <x:v>2026-10-10T00:00:00.000Z</x:v>
      </x:c>
    </x:row>
    <x:row r="4" ht="48" customHeight="1">
      <x:c r="A4" s="8" t="str">
        <x:v>Use</x:v>
      </x:c>
      <x:c r="B4" s="8" t="str">
        <x:v>Enter product, site and market-specific allocations after discussion. Named roles and notification periods must be agreed, not inferred.</x:v>
      </x:c>
    </x:row>
    <x:row r="5" ht="48" customHeight="1">
      <x:c r="A5" s="8" t="str">
        <x:v>使用</x:v>
      </x:c>
      <x:c r="B5" s="8" t="str">
        <x:v>各项分工须按产品、场地、市场讨论确认。可在同一角色栏填相同负责人，但须明确授权与职责。</x:v>
      </x:c>
    </x:row>
    <x:row r="6" ht="48" customHeight="1">
      <x:c r="A6" s="8" t="str">
        <x:v>Closure check</x:v>
      </x:c>
      <x:c r="B6" s="8" t="str">
        <x:v>Recorded means the required cells have data. It does not verify evidence quality, legal authority, approval or regulatory compliance.</x:v>
      </x:c>
    </x:row>
    <x:row r="7" ht="48" customHeight="1">
      <x:c r="A7" s="8" t="str">
        <x:v>关闭检查</x:v>
      </x:c>
      <x:c r="B7" s="8" t="str">
        <x:v>“已记录”仅表示要求的字段有内容，不验证证据质量、法律权限、批准或合规。</x:v>
      </x:c>
    </x:row>
    <x:row r="8" ht="48" customHeight="1">
      <x:c r="A8" s="8" t="str">
        <x:v>Dates</x:v>
      </x:c>
      <x:c r="B8" s="8" t="str">
        <x:v>Enter real Excel dates. Blank due dates do not imply an item is on time. Overdue uses the current date when recalculated.</x:v>
      </x:c>
    </x:row>
    <x:row r="9" ht="48" customHeight="1">
      <x:c r="A9" s="8" t="str">
        <x:v>日期</x:v>
      </x:c>
      <x:c r="B9" s="8" t="str">
        <x:v>使用真实Excel日期。截止日留空不代表按期完成。逾期提醒随重新计算时的当前日期更新。</x:v>
      </x:c>
    </x:row>
    <x:row r="10" ht="48" customHeight="1">
      <x:c r="A10" s="8" t="str">
        <x:v>Not applicable</x:v>
      </x:c>
      <x:c r="B10" s="8" t="str">
        <x:v>Record rationale in the evidence reference and confirm with the responsible reviewer. Do not use this status to hide unresolved work.</x:v>
      </x:c>
    </x:row>
    <x:row r="11" ht="48" customHeight="1">
      <x:c r="A11" s="8" t="str">
        <x:v>不适用</x:v>
      </x:c>
      <x:c r="B11" s="8" t="str">
        <x:v>在证据索引记录理由，由负责审核人员确认；不得借此隐藏未结事项。</x:v>
      </x:c>
    </x:row>
    <x:row r="12" ht="48" customHeight="1">
      <x:c r="A12" s="8" t="str">
        <x:v>Privacy</x:v>
      </x:c>
      <x:c r="B12" s="8" t="str">
        <x:v>Do not enter patient information, formulas, detailed process parameters, unpublished dossiers, credentials or trade secrets. Use approved controlled systems for records.</x:v>
      </x:c>
    </x:row>
    <x:row r="13" ht="48" customHeight="1">
      <x:c r="A13" s="8" t="str">
        <x:v>隐私</x:v>
      </x:c>
      <x:c r="B13" s="8" t="str">
        <x:v>不要填患者信息、完整配方、详细工艺参数、未公开申报资料、凭据或商业秘密。证据留在批准的受控系统。</x:v>
      </x:c>
    </x:row>
    <x:row r="14" ht="48" customHeight="1">
      <x:c r="A14" s="8" t="str">
        <x:v>Source English worksheet</x:v>
      </x:c>
      <x:c r="B14" s="8" t="str">
        <x:v>https://stevenyiqingli.com/downloads/pharmaceutical-quality-agreement-responsibility-mapping-worksheet-v877.pdf</x:v>
      </x:c>
    </x:row>
    <x:row r="15" ht="48" customHeight="1">
      <x:c r="A15" s="8" t="str">
        <x:v>Source Chinese worksheet</x:v>
      </x:c>
      <x:c r="B15" s="8" t="str">
        <x:v>https://stevenyiqingli.com/downloads/pharmaceutical-quality-agreement-responsibility-mapping-worksheet-zh.pdf</x:v>
      </x:c>
    </x:row>
    <x:row r="16" ht="48" customHeight="1">
      <x:c r="A16" s="8" t="str">
        <x:v>Source dates</x:v>
      </x:c>
      <x:c r="B16" s="8" t="str">
        <x:v>English sources reviewed 2026-09-25. Chinese prepared 2026-10-05. This editable register is not a new full regulatory review.</x:v>
      </x:c>
    </x:row>
    <x:row r="17" ht="48" customHeight="1">
      <x:c r="A17" s="8" t="str">
        <x:v>来源日期</x:v>
      </x:c>
      <x:c r="B17" s="8" t="str">
        <x:v>英文来源复核2026-09-25；中文整理2026-10-05。本台账新增记录功能，不表示法规全面重新复核。</x:v>
      </x:c>
    </x:row>
    <x:row r="18" ht="48" customHeight="1">
      <x:c r="A18" s="8" t="str">
        <x:v>Article</x:v>
      </x:c>
      <x:c r="B18" s="8" t="str">
        <x:v>https://stevenyiqingli.com/en/insights/pharmaceutical-quality-agreement-responsibilities.html</x:v>
      </x:c>
    </x:row>
    <x:row r="19" ht="48" customHeight="1">
      <x:c r="A19" s="8" t="str">
        <x:v>Contact</x:v>
      </x:c>
      <x:c r="B19" s="8" t="str">
        <x:v>stevenyiqingli@foxmail.com</x:v>
      </x:c>
    </x:row>
    <x:row r="20" ht="48" customHeight="1">
      <x:c r="A20" s="8" t="str">
        <x:v>Author</x:v>
      </x:c>
      <x:c r="B20" s="8" t="str">
        <x:v>Steven Li (李一青), President of Hainan Hailing Chemipharma</x:v>
      </x:c>
    </x:row>
  </x:sheetData>
  <x:pageMargins left="0.7" right="0.7" top="0.75" bottom="0.75" header="0.3" footer="0.3"/>
</x:worksheet>
</file>